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POSGRAD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I34" i="1"/>
  <c r="H34"/>
  <c r="F34"/>
  <c r="E34"/>
  <c r="D34"/>
  <c r="C34"/>
  <c r="I33"/>
  <c r="H33"/>
  <c r="G33"/>
  <c r="F33"/>
  <c r="E33"/>
  <c r="D33"/>
  <c r="C33"/>
  <c r="I32"/>
  <c r="H32"/>
  <c r="F32"/>
  <c r="E32"/>
  <c r="D32"/>
  <c r="C32"/>
  <c r="I31"/>
  <c r="H31"/>
  <c r="F31"/>
  <c r="E31"/>
  <c r="D31"/>
  <c r="C31"/>
  <c r="I30"/>
  <c r="H30"/>
  <c r="F30"/>
  <c r="E30"/>
  <c r="E35" s="1"/>
  <c r="D30"/>
  <c r="C30"/>
  <c r="I29"/>
  <c r="H29"/>
  <c r="G29"/>
  <c r="F29"/>
  <c r="E29"/>
  <c r="D29"/>
  <c r="C29"/>
  <c r="G28"/>
  <c r="I27"/>
  <c r="H27"/>
  <c r="F27"/>
  <c r="E27"/>
  <c r="D27"/>
  <c r="C27"/>
  <c r="G26"/>
  <c r="G25"/>
  <c r="G24"/>
  <c r="G23"/>
  <c r="G22"/>
  <c r="I21"/>
  <c r="H21"/>
  <c r="F21"/>
  <c r="E21"/>
  <c r="D21"/>
  <c r="C21"/>
  <c r="G20"/>
  <c r="G19"/>
  <c r="G18"/>
  <c r="G17"/>
  <c r="G21" s="1"/>
  <c r="G16"/>
  <c r="I15"/>
  <c r="H15"/>
  <c r="F15"/>
  <c r="E15"/>
  <c r="D15"/>
  <c r="C15"/>
  <c r="G14"/>
  <c r="G34" s="1"/>
  <c r="G13"/>
  <c r="G12"/>
  <c r="G11"/>
  <c r="G27" l="1"/>
  <c r="G31"/>
  <c r="D35"/>
  <c r="I35"/>
  <c r="F35"/>
  <c r="G30"/>
  <c r="G32"/>
  <c r="C35"/>
  <c r="H35"/>
  <c r="G35"/>
  <c r="G15"/>
</calcChain>
</file>

<file path=xl/sharedStrings.xml><?xml version="1.0" encoding="utf-8"?>
<sst xmlns="http://schemas.openxmlformats.org/spreadsheetml/2006/main" count="46" uniqueCount="26">
  <si>
    <t>SISTEMA EDUCATIVO ESTATAL</t>
  </si>
  <si>
    <t>Dirección de Planeación, Programación y Presupuesto</t>
  </si>
  <si>
    <t>Departamento de Información y Estadística Educativa</t>
  </si>
  <si>
    <t>Matrícula de Posgrado por Sostenimiento</t>
  </si>
  <si>
    <t>Matrícula en Posgrado,  Ciclo Escolar 2015-2016</t>
  </si>
  <si>
    <t>Matrícula de Posgrado por Sostenimiento,  2015-2016</t>
  </si>
  <si>
    <t>Municipio</t>
  </si>
  <si>
    <t>Sostenimiento</t>
  </si>
  <si>
    <t>Alumnos</t>
  </si>
  <si>
    <t>Docentes</t>
  </si>
  <si>
    <t>Escuelas</t>
  </si>
  <si>
    <t>Nuevo Ingreso a 1ro</t>
  </si>
  <si>
    <t>Especialización</t>
  </si>
  <si>
    <t>Maestría</t>
  </si>
  <si>
    <t>Doctorado</t>
  </si>
  <si>
    <t>Total</t>
  </si>
  <si>
    <t>Ensenada</t>
  </si>
  <si>
    <t xml:space="preserve"> Autónomo</t>
  </si>
  <si>
    <t xml:space="preserve"> Estatal</t>
  </si>
  <si>
    <t xml:space="preserve"> Federal</t>
  </si>
  <si>
    <t xml:space="preserve"> Particular</t>
  </si>
  <si>
    <t>Mexicali</t>
  </si>
  <si>
    <t xml:space="preserve"> Federalizado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</si>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</sst>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6" formatCode="General_)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b/>
      <sz val="10"/>
      <color indexed="9"/>
      <name val="Tahoma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2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 tint="-4.9989318521683403E-2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 style="thick">
        <color theme="0" tint="-4.9989318521683403E-2"/>
      </right>
      <top/>
      <bottom style="thick">
        <color rgb="FF002060"/>
      </bottom>
      <diagonal/>
    </border>
    <border>
      <left style="thick">
        <color theme="0" tint="-4.9989318521683403E-2"/>
      </left>
      <right style="thick">
        <color theme="0" tint="-4.9989318521683403E-2"/>
      </right>
      <top/>
      <bottom style="thick">
        <color rgb="FF002060"/>
      </bottom>
      <diagonal/>
    </border>
  </borders>
  <cellStyleXfs count="97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vertical="center"/>
    </xf>
    <xf numFmtId="0" fontId="4" fillId="15" borderId="0" xfId="0" applyFont="1" applyFill="1" applyAlignment="1">
      <alignment vertical="center"/>
    </xf>
    <xf numFmtId="0" fontId="3" fillId="15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16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17" borderId="3" xfId="2" applyFont="1" applyFill="1" applyBorder="1" applyAlignment="1">
      <alignment horizontal="center" vertical="center"/>
    </xf>
    <xf numFmtId="0" fontId="7" fillId="17" borderId="4" xfId="2" applyFont="1" applyFill="1" applyBorder="1" applyAlignment="1">
      <alignment horizontal="center" vertical="center"/>
    </xf>
    <xf numFmtId="0" fontId="7" fillId="17" borderId="3" xfId="2" applyFont="1" applyFill="1" applyBorder="1" applyAlignment="1">
      <alignment horizontal="center" vertical="center" wrapText="1"/>
    </xf>
    <xf numFmtId="0" fontId="7" fillId="18" borderId="4" xfId="0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7" borderId="5" xfId="2" applyFont="1" applyFill="1" applyBorder="1" applyAlignment="1">
      <alignment horizontal="center" vertical="center"/>
    </xf>
    <xf numFmtId="0" fontId="7" fillId="17" borderId="6" xfId="2" applyFont="1" applyFill="1" applyBorder="1" applyAlignment="1">
      <alignment horizontal="center" vertical="center"/>
    </xf>
    <xf numFmtId="0" fontId="7" fillId="17" borderId="7" xfId="2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/>
    </xf>
    <xf numFmtId="0" fontId="7" fillId="18" borderId="6" xfId="0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3" fontId="9" fillId="0" borderId="8" xfId="2" applyNumberFormat="1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19" borderId="0" xfId="2" applyFont="1" applyFill="1" applyBorder="1" applyAlignment="1">
      <alignment horizontal="center" vertical="center" wrapText="1"/>
    </xf>
    <xf numFmtId="3" fontId="8" fillId="19" borderId="8" xfId="2" applyNumberFormat="1" applyFont="1" applyFill="1" applyBorder="1" applyAlignment="1">
      <alignment horizontal="center" vertical="center" wrapText="1"/>
    </xf>
    <xf numFmtId="3" fontId="8" fillId="19" borderId="0" xfId="2" applyNumberFormat="1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19" borderId="10" xfId="2" applyFont="1" applyFill="1" applyBorder="1" applyAlignment="1">
      <alignment horizontal="center" vertical="center" wrapText="1"/>
    </xf>
    <xf numFmtId="3" fontId="8" fillId="20" borderId="11" xfId="0" applyNumberFormat="1" applyFont="1" applyFill="1" applyBorder="1" applyAlignment="1">
      <alignment horizontal="center" vertical="center"/>
    </xf>
    <xf numFmtId="3" fontId="8" fillId="19" borderId="10" xfId="2" applyNumberFormat="1" applyFont="1" applyFill="1" applyBorder="1" applyAlignment="1">
      <alignment horizontal="center" vertical="center" wrapText="1"/>
    </xf>
    <xf numFmtId="3" fontId="8" fillId="20" borderId="10" xfId="0" applyNumberFormat="1" applyFont="1" applyFill="1" applyBorder="1" applyAlignment="1">
      <alignment horizontal="center" vertical="center"/>
    </xf>
    <xf numFmtId="0" fontId="10" fillId="21" borderId="0" xfId="2" applyFont="1" applyFill="1" applyBorder="1" applyAlignment="1">
      <alignment horizontal="center" vertical="center" wrapText="1"/>
    </xf>
    <xf numFmtId="0" fontId="10" fillId="21" borderId="12" xfId="2" applyFont="1" applyFill="1" applyBorder="1" applyAlignment="1">
      <alignment vertical="center" wrapText="1"/>
    </xf>
    <xf numFmtId="3" fontId="10" fillId="21" borderId="13" xfId="0" applyNumberFormat="1" applyFont="1" applyFill="1" applyBorder="1" applyAlignment="1">
      <alignment horizontal="center" vertical="center"/>
    </xf>
    <xf numFmtId="3" fontId="10" fillId="21" borderId="0" xfId="0" applyNumberFormat="1" applyFont="1" applyFill="1" applyBorder="1" applyAlignment="1">
      <alignment horizontal="center" vertical="center"/>
    </xf>
    <xf numFmtId="3" fontId="10" fillId="21" borderId="8" xfId="0" applyNumberFormat="1" applyFont="1" applyFill="1" applyBorder="1" applyAlignment="1">
      <alignment horizontal="center" vertical="center"/>
    </xf>
    <xf numFmtId="0" fontId="10" fillId="21" borderId="14" xfId="2" applyFont="1" applyFill="1" applyBorder="1" applyAlignment="1">
      <alignment vertical="center" wrapText="1"/>
    </xf>
    <xf numFmtId="164" fontId="4" fillId="0" borderId="0" xfId="1" applyNumberFormat="1" applyFont="1" applyAlignment="1">
      <alignment vertical="center"/>
    </xf>
    <xf numFmtId="0" fontId="10" fillId="21" borderId="15" xfId="2" applyFont="1" applyFill="1" applyBorder="1" applyAlignment="1">
      <alignment horizontal="center" vertical="center" wrapText="1"/>
    </xf>
    <xf numFmtId="0" fontId="10" fillId="22" borderId="16" xfId="2" applyFont="1" applyFill="1" applyBorder="1" applyAlignment="1">
      <alignment horizontal="center" vertical="center" wrapText="1"/>
    </xf>
    <xf numFmtId="3" fontId="10" fillId="21" borderId="17" xfId="0" applyNumberFormat="1" applyFont="1" applyFill="1" applyBorder="1" applyAlignment="1">
      <alignment horizontal="center" vertical="center"/>
    </xf>
    <xf numFmtId="3" fontId="10" fillId="21" borderId="15" xfId="0" applyNumberFormat="1" applyFont="1" applyFill="1" applyBorder="1" applyAlignment="1">
      <alignment horizontal="center" vertical="center"/>
    </xf>
    <xf numFmtId="3" fontId="10" fillId="21" borderId="18" xfId="0" applyNumberFormat="1" applyFont="1" applyFill="1" applyBorder="1" applyAlignment="1">
      <alignment horizontal="center" vertical="center"/>
    </xf>
    <xf numFmtId="3" fontId="10" fillId="21" borderId="19" xfId="0" applyNumberFormat="1" applyFont="1" applyFill="1" applyBorder="1" applyAlignment="1">
      <alignment horizontal="center" vertical="center"/>
    </xf>
  </cellXfs>
  <cellStyles count="97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77"/>
    <cellStyle name="Normal 4 2" xfId="78"/>
    <cellStyle name="Normal 5" xfId="79"/>
    <cellStyle name="Normal 5 2" xfId="80"/>
    <cellStyle name="Normal 6" xfId="81"/>
    <cellStyle name="Normal 6 2" xfId="82"/>
    <cellStyle name="Normal 7" xfId="83"/>
    <cellStyle name="Normal 7 2" xfId="84"/>
    <cellStyle name="Normal 8" xfId="85"/>
    <cellStyle name="Normal 9" xfId="86"/>
    <cellStyle name="Normal 9 2" xfId="87"/>
    <cellStyle name="Normal_Hoja3_1" xfId="2"/>
    <cellStyle name="Notas 2" xfId="88"/>
    <cellStyle name="Notas 2 2" xfId="89"/>
    <cellStyle name="Notas 3" xfId="90"/>
    <cellStyle name="Notas 3 2" xfId="91"/>
    <cellStyle name="Porcentaje 2" xfId="92"/>
    <cellStyle name="Porcentaje 3" xfId="93"/>
    <cellStyle name="Porcentaje 3 2" xfId="94"/>
    <cellStyle name="Porcentual" xfId="1" builtinId="5"/>
    <cellStyle name="Porcentual 2" xfId="95"/>
    <cellStyle name="Porcentual 3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showGridLines="0" tabSelected="1" zoomScale="90" zoomScaleNormal="90" workbookViewId="0">
      <selection activeCell="A37" sqref="A37"/>
    </sheetView>
  </sheetViews>
  <sheetFormatPr baseColWidth="10" defaultColWidth="14.28515625" defaultRowHeight="12.75"/>
  <cols>
    <col min="1" max="1" width="14" style="5" customWidth="1"/>
    <col min="2" max="2" width="15.28515625" style="5" customWidth="1"/>
    <col min="3" max="3" width="14.7109375" style="5" customWidth="1"/>
    <col min="4" max="4" width="15.28515625" style="5" customWidth="1"/>
    <col min="5" max="7" width="12.28515625" style="5" customWidth="1"/>
    <col min="8" max="8" width="10.7109375" style="5" customWidth="1"/>
    <col min="9" max="9" width="10.42578125" style="5" customWidth="1"/>
    <col min="10" max="10" width="14.28515625" style="5" customWidth="1"/>
    <col min="11" max="16384" width="14.28515625" style="5"/>
  </cols>
  <sheetData>
    <row r="1" spans="1:12" s="3" customFormat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2" spans="1:12" s="3" customFormat="1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</row>
    <row r="3" spans="1:12" s="3" customFormat="1">
      <c r="A3" s="1" t="s">
        <v>2</v>
      </c>
      <c r="B3" s="1"/>
      <c r="C3" s="1"/>
      <c r="D3" s="1"/>
      <c r="E3" s="1"/>
      <c r="F3" s="1"/>
      <c r="G3" s="1"/>
      <c r="H3" s="1"/>
      <c r="I3" s="1"/>
      <c r="J3" s="2"/>
      <c r="K3" s="2"/>
      <c r="L3" s="2"/>
    </row>
    <row r="4" spans="1:12" s="3" customForma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>
      <c r="A5" s="1" t="s">
        <v>3</v>
      </c>
      <c r="B5" s="1"/>
      <c r="C5" s="1"/>
      <c r="D5" s="1"/>
      <c r="E5" s="1"/>
      <c r="F5" s="1"/>
      <c r="G5" s="1"/>
      <c r="H5" s="1"/>
      <c r="I5" s="1"/>
      <c r="J5" s="2"/>
      <c r="K5" s="2"/>
      <c r="L5" s="2"/>
    </row>
    <row r="6" spans="1:12" s="3" customFormat="1">
      <c r="A6" s="1" t="s">
        <v>4</v>
      </c>
      <c r="B6" s="1"/>
      <c r="C6" s="1"/>
      <c r="D6" s="1"/>
      <c r="E6" s="1"/>
      <c r="F6" s="1"/>
      <c r="G6" s="1"/>
      <c r="H6" s="1"/>
      <c r="I6" s="1"/>
      <c r="J6" s="2"/>
    </row>
    <row r="7" spans="1:12" ht="13.5" thickBot="1"/>
    <row r="8" spans="1:12" s="7" customFormat="1" ht="14.25" thickTop="1" thickBot="1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12" s="7" customFormat="1" ht="14.25" thickTop="1" thickBot="1">
      <c r="A9" s="8" t="s">
        <v>6</v>
      </c>
      <c r="B9" s="9" t="s">
        <v>7</v>
      </c>
      <c r="C9" s="10" t="s">
        <v>8</v>
      </c>
      <c r="D9" s="10"/>
      <c r="E9" s="10"/>
      <c r="F9" s="10"/>
      <c r="G9" s="10"/>
      <c r="H9" s="11" t="s">
        <v>9</v>
      </c>
      <c r="I9" s="12" t="s">
        <v>10</v>
      </c>
    </row>
    <row r="10" spans="1:12" s="7" customFormat="1" ht="23.25" thickTop="1">
      <c r="A10" s="13"/>
      <c r="B10" s="14"/>
      <c r="C10" s="15" t="s">
        <v>11</v>
      </c>
      <c r="D10" s="16" t="s">
        <v>12</v>
      </c>
      <c r="E10" s="16" t="s">
        <v>13</v>
      </c>
      <c r="F10" s="16" t="s">
        <v>14</v>
      </c>
      <c r="G10" s="16" t="s">
        <v>15</v>
      </c>
      <c r="H10" s="17"/>
      <c r="I10" s="18"/>
    </row>
    <row r="11" spans="1:12">
      <c r="A11" s="19" t="s">
        <v>16</v>
      </c>
      <c r="B11" s="20" t="s">
        <v>17</v>
      </c>
      <c r="C11" s="21">
        <v>71</v>
      </c>
      <c r="D11" s="22">
        <v>0</v>
      </c>
      <c r="E11" s="22">
        <v>128</v>
      </c>
      <c r="F11" s="22">
        <v>108</v>
      </c>
      <c r="G11" s="23">
        <f>SUM(D11:F11)</f>
        <v>236</v>
      </c>
      <c r="H11" s="21">
        <v>29</v>
      </c>
      <c r="I11" s="21">
        <v>5</v>
      </c>
    </row>
    <row r="12" spans="1:12">
      <c r="A12" s="19"/>
      <c r="B12" s="20" t="s">
        <v>18</v>
      </c>
      <c r="C12" s="21">
        <v>0</v>
      </c>
      <c r="D12" s="22">
        <v>27</v>
      </c>
      <c r="E12" s="22">
        <v>0</v>
      </c>
      <c r="F12" s="22">
        <v>0</v>
      </c>
      <c r="G12" s="23">
        <f t="shared" ref="G12:G28" si="0">SUM(D12:F12)</f>
        <v>27</v>
      </c>
      <c r="H12" s="21">
        <v>9</v>
      </c>
      <c r="I12" s="21">
        <v>1</v>
      </c>
    </row>
    <row r="13" spans="1:12">
      <c r="A13" s="19"/>
      <c r="B13" s="20" t="s">
        <v>19</v>
      </c>
      <c r="C13" s="21">
        <v>145</v>
      </c>
      <c r="D13" s="22">
        <v>0</v>
      </c>
      <c r="E13" s="22">
        <v>366</v>
      </c>
      <c r="F13" s="22">
        <v>197</v>
      </c>
      <c r="G13" s="23">
        <f t="shared" si="0"/>
        <v>563</v>
      </c>
      <c r="H13" s="21">
        <v>169</v>
      </c>
      <c r="I13" s="21">
        <v>5</v>
      </c>
    </row>
    <row r="14" spans="1:12">
      <c r="A14" s="19"/>
      <c r="B14" s="20" t="s">
        <v>20</v>
      </c>
      <c r="C14" s="21">
        <v>111</v>
      </c>
      <c r="D14" s="22">
        <v>20</v>
      </c>
      <c r="E14" s="22">
        <v>476</v>
      </c>
      <c r="F14" s="22">
        <v>25</v>
      </c>
      <c r="G14" s="23">
        <f t="shared" si="0"/>
        <v>521</v>
      </c>
      <c r="H14" s="21">
        <v>136</v>
      </c>
      <c r="I14" s="21">
        <v>7</v>
      </c>
    </row>
    <row r="15" spans="1:12">
      <c r="A15" s="19"/>
      <c r="B15" s="24" t="s">
        <v>15</v>
      </c>
      <c r="C15" s="25">
        <f>SUM(C11:C14)</f>
        <v>327</v>
      </c>
      <c r="D15" s="26">
        <f t="shared" ref="D15:I15" si="1">SUM(D11:D14)</f>
        <v>47</v>
      </c>
      <c r="E15" s="26">
        <f t="shared" si="1"/>
        <v>970</v>
      </c>
      <c r="F15" s="26">
        <f t="shared" si="1"/>
        <v>330</v>
      </c>
      <c r="G15" s="26">
        <f t="shared" si="1"/>
        <v>1347</v>
      </c>
      <c r="H15" s="25">
        <f t="shared" si="1"/>
        <v>343</v>
      </c>
      <c r="I15" s="26">
        <f t="shared" si="1"/>
        <v>18</v>
      </c>
    </row>
    <row r="16" spans="1:12">
      <c r="A16" s="19" t="s">
        <v>21</v>
      </c>
      <c r="B16" s="20" t="s">
        <v>17</v>
      </c>
      <c r="C16" s="21">
        <v>336</v>
      </c>
      <c r="D16" s="22">
        <v>108</v>
      </c>
      <c r="E16" s="22">
        <v>635</v>
      </c>
      <c r="F16" s="22">
        <v>321</v>
      </c>
      <c r="G16" s="23">
        <f t="shared" si="0"/>
        <v>1064</v>
      </c>
      <c r="H16" s="21">
        <v>33</v>
      </c>
      <c r="I16" s="21">
        <v>15</v>
      </c>
    </row>
    <row r="17" spans="1:9">
      <c r="A17" s="19"/>
      <c r="B17" s="20" t="s">
        <v>18</v>
      </c>
      <c r="C17" s="21">
        <v>63</v>
      </c>
      <c r="D17" s="22">
        <v>0</v>
      </c>
      <c r="E17" s="22">
        <v>148</v>
      </c>
      <c r="F17" s="22">
        <v>0</v>
      </c>
      <c r="G17" s="23">
        <f t="shared" si="0"/>
        <v>148</v>
      </c>
      <c r="H17" s="21">
        <v>6</v>
      </c>
      <c r="I17" s="21">
        <v>1</v>
      </c>
    </row>
    <row r="18" spans="1:9">
      <c r="A18" s="19"/>
      <c r="B18" s="20" t="s">
        <v>19</v>
      </c>
      <c r="C18" s="21">
        <v>3</v>
      </c>
      <c r="D18" s="22">
        <v>0</v>
      </c>
      <c r="E18" s="22">
        <v>5</v>
      </c>
      <c r="F18" s="22">
        <v>0</v>
      </c>
      <c r="G18" s="23">
        <f t="shared" si="0"/>
        <v>5</v>
      </c>
      <c r="H18" s="21">
        <v>3</v>
      </c>
      <c r="I18" s="21">
        <v>1</v>
      </c>
    </row>
    <row r="19" spans="1:9">
      <c r="A19" s="19"/>
      <c r="B19" s="20" t="s">
        <v>22</v>
      </c>
      <c r="C19" s="21">
        <v>0</v>
      </c>
      <c r="D19" s="22">
        <v>0</v>
      </c>
      <c r="E19" s="22">
        <v>81</v>
      </c>
      <c r="F19" s="22">
        <v>0</v>
      </c>
      <c r="G19" s="23">
        <f t="shared" si="0"/>
        <v>81</v>
      </c>
      <c r="H19" s="21">
        <v>15</v>
      </c>
      <c r="I19" s="21">
        <v>1</v>
      </c>
    </row>
    <row r="20" spans="1:9">
      <c r="A20" s="19"/>
      <c r="B20" s="20" t="s">
        <v>20</v>
      </c>
      <c r="C20" s="21">
        <v>374</v>
      </c>
      <c r="D20" s="22">
        <v>61</v>
      </c>
      <c r="E20" s="22">
        <v>1331</v>
      </c>
      <c r="F20" s="22">
        <v>15</v>
      </c>
      <c r="G20" s="23">
        <f t="shared" si="0"/>
        <v>1407</v>
      </c>
      <c r="H20" s="21">
        <v>252</v>
      </c>
      <c r="I20" s="21">
        <v>9</v>
      </c>
    </row>
    <row r="21" spans="1:9">
      <c r="A21" s="19"/>
      <c r="B21" s="24" t="s">
        <v>15</v>
      </c>
      <c r="C21" s="25">
        <f>SUM(C16:C20)</f>
        <v>776</v>
      </c>
      <c r="D21" s="26">
        <f t="shared" ref="D21:I21" si="2">SUM(D16:D20)</f>
        <v>169</v>
      </c>
      <c r="E21" s="26">
        <f t="shared" si="2"/>
        <v>2200</v>
      </c>
      <c r="F21" s="26">
        <f t="shared" si="2"/>
        <v>336</v>
      </c>
      <c r="G21" s="26">
        <f t="shared" si="2"/>
        <v>2705</v>
      </c>
      <c r="H21" s="25">
        <f t="shared" si="2"/>
        <v>309</v>
      </c>
      <c r="I21" s="26">
        <f t="shared" si="2"/>
        <v>27</v>
      </c>
    </row>
    <row r="22" spans="1:9">
      <c r="A22" s="19" t="s">
        <v>23</v>
      </c>
      <c r="B22" s="20" t="s">
        <v>17</v>
      </c>
      <c r="C22" s="21">
        <v>240</v>
      </c>
      <c r="D22" s="22">
        <v>77</v>
      </c>
      <c r="E22" s="22">
        <v>280</v>
      </c>
      <c r="F22" s="22">
        <v>64</v>
      </c>
      <c r="G22" s="23">
        <f t="shared" si="0"/>
        <v>421</v>
      </c>
      <c r="H22" s="21">
        <v>6</v>
      </c>
      <c r="I22" s="21">
        <v>7</v>
      </c>
    </row>
    <row r="23" spans="1:9">
      <c r="A23" s="19"/>
      <c r="B23" s="20" t="s">
        <v>18</v>
      </c>
      <c r="C23" s="21">
        <v>63</v>
      </c>
      <c r="D23" s="22">
        <v>0</v>
      </c>
      <c r="E23" s="22">
        <v>122</v>
      </c>
      <c r="F23" s="22">
        <v>0</v>
      </c>
      <c r="G23" s="23">
        <f t="shared" si="0"/>
        <v>122</v>
      </c>
      <c r="H23" s="21">
        <v>5</v>
      </c>
      <c r="I23" s="21">
        <v>1</v>
      </c>
    </row>
    <row r="24" spans="1:9">
      <c r="A24" s="19"/>
      <c r="B24" s="20" t="s">
        <v>19</v>
      </c>
      <c r="C24" s="21">
        <v>51</v>
      </c>
      <c r="D24" s="22">
        <v>0</v>
      </c>
      <c r="E24" s="22">
        <v>270</v>
      </c>
      <c r="F24" s="22">
        <v>114</v>
      </c>
      <c r="G24" s="23">
        <f t="shared" si="0"/>
        <v>384</v>
      </c>
      <c r="H24" s="21">
        <v>175</v>
      </c>
      <c r="I24" s="21">
        <v>3</v>
      </c>
    </row>
    <row r="25" spans="1:9">
      <c r="A25" s="19"/>
      <c r="B25" s="20" t="s">
        <v>22</v>
      </c>
      <c r="C25" s="21">
        <v>13</v>
      </c>
      <c r="D25" s="22">
        <v>0</v>
      </c>
      <c r="E25" s="22">
        <v>38</v>
      </c>
      <c r="F25" s="22">
        <v>0</v>
      </c>
      <c r="G25" s="23">
        <f t="shared" si="0"/>
        <v>38</v>
      </c>
      <c r="H25" s="21">
        <v>9</v>
      </c>
      <c r="I25" s="21">
        <v>1</v>
      </c>
    </row>
    <row r="26" spans="1:9">
      <c r="A26" s="19"/>
      <c r="B26" s="20" t="s">
        <v>20</v>
      </c>
      <c r="C26" s="21">
        <v>373</v>
      </c>
      <c r="D26" s="22">
        <v>124</v>
      </c>
      <c r="E26" s="22">
        <v>1415</v>
      </c>
      <c r="F26" s="22">
        <v>56</v>
      </c>
      <c r="G26" s="23">
        <f t="shared" si="0"/>
        <v>1595</v>
      </c>
      <c r="H26" s="21">
        <v>361</v>
      </c>
      <c r="I26" s="21">
        <v>16</v>
      </c>
    </row>
    <row r="27" spans="1:9">
      <c r="A27" s="19"/>
      <c r="B27" s="24" t="s">
        <v>15</v>
      </c>
      <c r="C27" s="25">
        <f>SUM(C22:C26)</f>
        <v>740</v>
      </c>
      <c r="D27" s="26">
        <f t="shared" ref="D27:I27" si="3">SUM(D22:D26)</f>
        <v>201</v>
      </c>
      <c r="E27" s="26">
        <f t="shared" si="3"/>
        <v>2125</v>
      </c>
      <c r="F27" s="26">
        <f t="shared" si="3"/>
        <v>234</v>
      </c>
      <c r="G27" s="26">
        <f t="shared" si="3"/>
        <v>2560</v>
      </c>
      <c r="H27" s="25">
        <f t="shared" si="3"/>
        <v>556</v>
      </c>
      <c r="I27" s="26">
        <f t="shared" si="3"/>
        <v>28</v>
      </c>
    </row>
    <row r="28" spans="1:9">
      <c r="A28" s="19" t="s">
        <v>24</v>
      </c>
      <c r="B28" s="20" t="s">
        <v>20</v>
      </c>
      <c r="C28" s="21">
        <v>0</v>
      </c>
      <c r="D28" s="22">
        <v>1</v>
      </c>
      <c r="E28" s="22">
        <v>0</v>
      </c>
      <c r="F28" s="22">
        <v>0</v>
      </c>
      <c r="G28" s="23">
        <f t="shared" si="0"/>
        <v>1</v>
      </c>
      <c r="H28" s="21">
        <v>1</v>
      </c>
      <c r="I28" s="21">
        <v>1</v>
      </c>
    </row>
    <row r="29" spans="1:9" ht="13.5" thickBot="1">
      <c r="A29" s="27"/>
      <c r="B29" s="28" t="s">
        <v>15</v>
      </c>
      <c r="C29" s="29">
        <f>SUM(C28)</f>
        <v>0</v>
      </c>
      <c r="D29" s="30">
        <f t="shared" ref="D29:I29" si="4">SUM(D28)</f>
        <v>1</v>
      </c>
      <c r="E29" s="30">
        <f t="shared" si="4"/>
        <v>0</v>
      </c>
      <c r="F29" s="30">
        <f t="shared" si="4"/>
        <v>0</v>
      </c>
      <c r="G29" s="30">
        <f t="shared" si="4"/>
        <v>1</v>
      </c>
      <c r="H29" s="29">
        <f t="shared" si="4"/>
        <v>1</v>
      </c>
      <c r="I29" s="31">
        <f t="shared" si="4"/>
        <v>1</v>
      </c>
    </row>
    <row r="30" spans="1:9" ht="13.5" thickTop="1">
      <c r="A30" s="32" t="s">
        <v>25</v>
      </c>
      <c r="B30" s="33" t="s">
        <v>17</v>
      </c>
      <c r="C30" s="34">
        <f>C11+C16+C22</f>
        <v>647</v>
      </c>
      <c r="D30" s="35">
        <f t="shared" ref="D30:I32" si="5">D11+D16+D22</f>
        <v>185</v>
      </c>
      <c r="E30" s="35">
        <f t="shared" si="5"/>
        <v>1043</v>
      </c>
      <c r="F30" s="35">
        <f t="shared" si="5"/>
        <v>493</v>
      </c>
      <c r="G30" s="35">
        <f t="shared" si="5"/>
        <v>1721</v>
      </c>
      <c r="H30" s="36">
        <f t="shared" si="5"/>
        <v>68</v>
      </c>
      <c r="I30" s="35">
        <f t="shared" si="5"/>
        <v>27</v>
      </c>
    </row>
    <row r="31" spans="1:9">
      <c r="A31" s="32"/>
      <c r="B31" s="37" t="s">
        <v>18</v>
      </c>
      <c r="C31" s="34">
        <f>C12+C17+C23</f>
        <v>126</v>
      </c>
      <c r="D31" s="35">
        <f t="shared" si="5"/>
        <v>27</v>
      </c>
      <c r="E31" s="35">
        <f t="shared" si="5"/>
        <v>270</v>
      </c>
      <c r="F31" s="35">
        <f t="shared" si="5"/>
        <v>0</v>
      </c>
      <c r="G31" s="35">
        <f t="shared" si="5"/>
        <v>297</v>
      </c>
      <c r="H31" s="36">
        <f t="shared" si="5"/>
        <v>20</v>
      </c>
      <c r="I31" s="35">
        <f t="shared" si="5"/>
        <v>3</v>
      </c>
    </row>
    <row r="32" spans="1:9">
      <c r="A32" s="32"/>
      <c r="B32" s="37" t="s">
        <v>19</v>
      </c>
      <c r="C32" s="34">
        <f>C13+C18+C24</f>
        <v>199</v>
      </c>
      <c r="D32" s="35">
        <f t="shared" si="5"/>
        <v>0</v>
      </c>
      <c r="E32" s="35">
        <f t="shared" si="5"/>
        <v>641</v>
      </c>
      <c r="F32" s="35">
        <f t="shared" si="5"/>
        <v>311</v>
      </c>
      <c r="G32" s="35">
        <f t="shared" si="5"/>
        <v>952</v>
      </c>
      <c r="H32" s="36">
        <f t="shared" si="5"/>
        <v>347</v>
      </c>
      <c r="I32" s="35">
        <f t="shared" si="5"/>
        <v>9</v>
      </c>
    </row>
    <row r="33" spans="1:10">
      <c r="A33" s="32"/>
      <c r="B33" s="37" t="s">
        <v>22</v>
      </c>
      <c r="C33" s="34">
        <f>C19+C25</f>
        <v>13</v>
      </c>
      <c r="D33" s="35">
        <f t="shared" ref="D33:I33" si="6">D19+D25</f>
        <v>0</v>
      </c>
      <c r="E33" s="35">
        <f t="shared" si="6"/>
        <v>119</v>
      </c>
      <c r="F33" s="35">
        <f t="shared" si="6"/>
        <v>0</v>
      </c>
      <c r="G33" s="35">
        <f t="shared" si="6"/>
        <v>119</v>
      </c>
      <c r="H33" s="36">
        <f t="shared" si="6"/>
        <v>24</v>
      </c>
      <c r="I33" s="35">
        <f t="shared" si="6"/>
        <v>2</v>
      </c>
    </row>
    <row r="34" spans="1:10">
      <c r="A34" s="32"/>
      <c r="B34" s="37" t="s">
        <v>20</v>
      </c>
      <c r="C34" s="34">
        <f>C14+C20+C26+C28</f>
        <v>858</v>
      </c>
      <c r="D34" s="35">
        <f t="shared" ref="D34:I34" si="7">D14+D20+D26+D28</f>
        <v>206</v>
      </c>
      <c r="E34" s="35">
        <f t="shared" si="7"/>
        <v>3222</v>
      </c>
      <c r="F34" s="35">
        <f t="shared" si="7"/>
        <v>96</v>
      </c>
      <c r="G34" s="35">
        <f t="shared" si="7"/>
        <v>3524</v>
      </c>
      <c r="H34" s="36">
        <f t="shared" si="7"/>
        <v>750</v>
      </c>
      <c r="I34" s="35">
        <f t="shared" si="7"/>
        <v>33</v>
      </c>
      <c r="J34" s="38"/>
    </row>
    <row r="35" spans="1:10" ht="13.5" thickBot="1">
      <c r="A35" s="39"/>
      <c r="B35" s="40" t="s">
        <v>15</v>
      </c>
      <c r="C35" s="41">
        <f>SUM(C30:C34)</f>
        <v>1843</v>
      </c>
      <c r="D35" s="42">
        <f t="shared" ref="D35:I35" si="8">SUM(D30:D34)</f>
        <v>418</v>
      </c>
      <c r="E35" s="42">
        <f t="shared" si="8"/>
        <v>5295</v>
      </c>
      <c r="F35" s="42">
        <f t="shared" si="8"/>
        <v>900</v>
      </c>
      <c r="G35" s="43">
        <f t="shared" si="8"/>
        <v>6613</v>
      </c>
      <c r="H35" s="44">
        <f t="shared" si="8"/>
        <v>1209</v>
      </c>
      <c r="I35" s="42">
        <f t="shared" si="8"/>
        <v>74</v>
      </c>
    </row>
    <row r="36" spans="1:10" ht="13.5" thickTop="1"/>
  </sheetData>
  <mergeCells count="16">
    <mergeCell ref="A16:A21"/>
    <mergeCell ref="A22:A27"/>
    <mergeCell ref="A28:A29"/>
    <mergeCell ref="A30:A35"/>
    <mergeCell ref="A9:A10"/>
    <mergeCell ref="B9:B10"/>
    <mergeCell ref="C9:G9"/>
    <mergeCell ref="H9:H10"/>
    <mergeCell ref="I9:I10"/>
    <mergeCell ref="A11:A15"/>
    <mergeCell ref="A1:I1"/>
    <mergeCell ref="A2:I2"/>
    <mergeCell ref="A3:I3"/>
    <mergeCell ref="A5:I5"/>
    <mergeCell ref="A6:I6"/>
    <mergeCell ref="A8:I8"/>
  </mergeCells>
  <printOptions horizontalCentered="1"/>
  <pageMargins left="0.74803149606299213" right="0.74803149606299213" top="0.31496062992125984" bottom="0.23622047244094491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POSGRAD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2016-03-07T20:09:05Z</dcterms:created>
  <dcterms:modified xsi:type="dcterms:W3CDTF">2016-03-07T20:10:12Z</dcterms:modified>
</cp:coreProperties>
</file>